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上海生物\上海生物应急处理箱等采购\"/>
    </mc:Choice>
  </mc:AlternateContent>
  <bookViews>
    <workbookView windowWidth="22192" windowHeight="10455"/>
  </bookViews>
  <sheets>
    <sheet name="用此表报价" sheetId="6" r:id="rId1"/>
    <sheet name="含链接及图片仅供参考" sheetId="7" r:id="rId2"/>
  </sheets>
  <definedNames>
    <definedName name="_xlnm._FilterDatabase" localSheetId="0" hidden="1">用此表报价!$A$5:$I$25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49511E51A57F4DED9C873CB92E610D2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87440" y="2493645"/>
          <a:ext cx="11277600" cy="8572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61936F9C0301456CBFA8448F0CE2FF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18965" y="1426210"/>
          <a:ext cx="24650700" cy="13801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20068E3C3B1E46CF9F051A1A121665D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332480" y="303530"/>
          <a:ext cx="11401425" cy="10782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BCFD714805854E47976C6125A555D35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954645" y="3703955"/>
          <a:ext cx="18288000" cy="1028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DFD4C84B93F54FBD9F13871806D8644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26400" y="3192145"/>
          <a:ext cx="14420850" cy="6324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E66BB237FD7A49BA844CB4F38C95BCE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107430" y="1913890"/>
          <a:ext cx="7248525" cy="9134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2D58A3C70FDF400D92BD112108B52FF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352540" y="4847590"/>
          <a:ext cx="12106275" cy="11811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46A902C153B545608389A498EE9955A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395085" y="3103245"/>
          <a:ext cx="7953375" cy="9191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4D34ED344C5349D9B460E9524F20F12A"/>
        <xdr:cNvPicPr>
          <a:picLocks noChangeAspect="1"/>
        </xdr:cNvPicPr>
      </xdr:nvPicPr>
      <xdr:blipFill>
        <a:blip r:embed="rId9" r:link="rId10"/>
        <a:stretch>
          <a:fillRect/>
        </a:stretch>
      </xdr:blipFill>
      <xdr:spPr>
        <a:xfrm>
          <a:off x="6362700" y="5448300"/>
          <a:ext cx="5080000" cy="5080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2" name="ID_917B84AE481047B795378541C67693D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360160" y="6020435"/>
          <a:ext cx="12077700" cy="26250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ECB0B5ED1AB84AF68C8CC04746AE14C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299200" y="6395085"/>
          <a:ext cx="9429750" cy="102584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<sst xmlns="http://schemas.openxmlformats.org/spreadsheetml/2006/main" count="129" uniqueCount="75">
  <si>
    <t>东北制药（上海）生物科技有限公司询价函</t>
  </si>
  <si>
    <t>询价日期：</t>
  </si>
  <si>
    <t>供应商：</t>
  </si>
  <si>
    <t>联系人：</t>
  </si>
  <si>
    <t>联系电话：</t>
  </si>
  <si>
    <t>邮箱：</t>
  </si>
  <si>
    <t>地址：</t>
  </si>
  <si>
    <t>项目名称：上海生物应急处理箱等采购</t>
  </si>
  <si>
    <t>项目编号：DBZY/618-2026-BJ-CG0024</t>
  </si>
  <si>
    <t>序号</t>
  </si>
  <si>
    <t>标的物名称</t>
  </si>
  <si>
    <t>品牌</t>
  </si>
  <si>
    <t>规格</t>
  </si>
  <si>
    <t>单位</t>
  </si>
  <si>
    <t>数量</t>
  </si>
  <si>
    <t>单价</t>
  </si>
  <si>
    <t>总价</t>
  </si>
  <si>
    <t>备注</t>
  </si>
  <si>
    <t>生物试剂泄漏处置盒</t>
  </si>
  <si>
    <t>——</t>
  </si>
  <si>
    <t>个</t>
  </si>
  <si>
    <t>套装内容：
1.防化类吸附棉片(25cm*20cm*2mm)*30片
2.扎带*1根
3.吸附颗粒*1瓶
4.固态消毒剂*1瓶
5.盒子(31*22*17cm)*1个
6.清理工具*1套
7.防化手套*1副
8.镊子*1个
9.免洗手消毒液*1瓶
10.防化垃圾袋(48*76cm)*1个
11.弯嘴瓶*1个
12.标签贴*1张
13.一次性医用口罩*1包</t>
  </si>
  <si>
    <t>生物危害三角
（带字）标识</t>
  </si>
  <si>
    <t>10x10cmx10cm</t>
  </si>
  <si>
    <t>张</t>
  </si>
  <si>
    <t>背胶贴纸</t>
  </si>
  <si>
    <t>紧急冲站标识</t>
  </si>
  <si>
    <t>15x20cm（宽*高）</t>
  </si>
  <si>
    <t>亮面PVC胶片贴</t>
  </si>
  <si>
    <t>紧急洗眼装置标识</t>
  </si>
  <si>
    <t>30*22（宽*高）</t>
  </si>
  <si>
    <t>洗眼装置标识</t>
  </si>
  <si>
    <t>紧急洗眼装置方向标识</t>
  </si>
  <si>
    <t>向左、36x15cm（宽*高）</t>
  </si>
  <si>
    <t>向右
36x15cm（宽*高）</t>
  </si>
  <si>
    <t>注意高温标识</t>
  </si>
  <si>
    <t>15x20cm（高*宽）</t>
  </si>
  <si>
    <t>卡簧式LED平板灯</t>
  </si>
  <si>
    <t>300×600mm</t>
  </si>
  <si>
    <t>锁</t>
  </si>
  <si>
    <t>40mm、短梁、不锈钢电镀</t>
  </si>
  <si>
    <t>把</t>
  </si>
  <si>
    <t>水龙头</t>
  </si>
  <si>
    <t>铜芯</t>
  </si>
  <si>
    <t>洗衣机专用</t>
  </si>
  <si>
    <t>合计</t>
  </si>
  <si>
    <r>
      <rPr>
        <sz val="9"/>
        <color theme="1"/>
        <rFont val="宋体"/>
        <charset val="134"/>
      </rPr>
      <t>税率</t>
    </r>
    <r>
      <rPr>
        <u/>
        <sz val="9"/>
        <color rgb="FFFF0000"/>
        <rFont val="宋体"/>
        <charset val="134"/>
      </rPr>
      <t>13</t>
    </r>
    <r>
      <rPr>
        <sz val="9"/>
        <color rgb="FFFF0000"/>
        <rFont val="宋体"/>
        <charset val="134"/>
      </rPr>
      <t>%</t>
    </r>
    <r>
      <rPr>
        <sz val="9"/>
        <color theme="1"/>
        <rFont val="宋体"/>
        <charset val="134"/>
      </rPr>
      <t>，若税率政策调整，不含税金额不变，含税金额相应调整。</t>
    </r>
  </si>
  <si>
    <r>
      <rPr>
        <sz val="9"/>
        <rFont val="宋体"/>
        <charset val="134"/>
      </rPr>
      <t>此次报价：（</t>
    </r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 xml:space="preserve"> ）之后仍可进行议价。（  ）为最终报价，不再接受议价。（请在对应情况前方块内打√）报价有效期：</t>
    </r>
    <r>
      <rPr>
        <u/>
        <sz val="9"/>
        <rFont val="宋体"/>
        <charset val="134"/>
      </rPr>
      <t xml:space="preserve"> 30 </t>
    </r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日</t>
    </r>
  </si>
  <si>
    <t>注：
1.本项目按分项报价最低的方式确定中标人，要求各报价单位分项报价均为合理报价。
2.发送报价函时，请一并发送EXCEL版报价函，以便于汇总，EXCEL版报价函需与PDF版数据一致，报价保留2位有效数字，小数点后第三位开始全部删除，第12行总价须汇总。
3.在发送报价前，需在对应的C列填写完整报价的品牌。</t>
  </si>
  <si>
    <t>注意事项</t>
  </si>
  <si>
    <t>需方建议</t>
  </si>
  <si>
    <t>供方意见（如未明确，视为响应）</t>
  </si>
  <si>
    <t>交货方式</t>
  </si>
  <si>
    <t>1.供货期：合同签订后10日内到货。</t>
  </si>
  <si>
    <t>2.运输方式：快递物流；标的物运输费用和风险由乙方承担。</t>
  </si>
  <si>
    <t>结算方式、付款期限</t>
  </si>
  <si>
    <t>1.付款方式：乙方到货并验收合格后，乙方开具全额增值税专用发票后30日内付100%货款，电汇支付。</t>
  </si>
  <si>
    <r>
      <t>注：</t>
    </r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请供应商仔细阅读注意事项中需方建议并根据贵方想法对交货方式、结算方式、付款期限及履约保证金等条款填写供方意见，并加盖公章（或合同章、报价专用章、被授权人签字）。询价单填写完成后并扫描形成PDF文件作为附件同时发至以下邮箱：邮箱1：shsw.bj@nepharm.com.cn 邮箱2：TZFZB.BJ@nepharm.com.cn，发送邮箱文件名请填写为“</t>
    </r>
    <r>
      <rPr>
        <sz val="9"/>
        <color rgb="FFFF0000"/>
        <rFont val="宋体"/>
        <charset val="134"/>
      </rPr>
      <t>上海生物应急处理箱等采购</t>
    </r>
    <r>
      <rPr>
        <sz val="9"/>
        <rFont val="宋体"/>
        <charset val="134"/>
      </rPr>
      <t>-供应商简称+第一次报价”。</t>
    </r>
  </si>
  <si>
    <t>名称</t>
  </si>
  <si>
    <t>参考图片</t>
  </si>
  <si>
    <t>链接</t>
  </si>
  <si>
    <t>https://item.jd.com/10146520065219.html?extension_id=eyJhZCI6IjI2OCIsImNoIjoiMiIsInNrdSI6IjEwMTQ2NTIwMDY1MjE5IiwidHMiOiIxNzkyMzg2ODA4IiwidW5pcWlkIjoie1wiY2xpY2tfaWRcIjpcIjhlZDBhMTJiLWIxZWYtNDMyMi1hNmM1LWQzNjdjYjljNDBjYlwiLFwibWF0ZXJpYWxfaWRcIjpcIjc2NjQ0OTg3MzE4XCIsXCJwb3NfaWRcIjpcIjI2OFwiLFwic2lkXCI6XCJlOWMzOWRhNy0yOTI3LTQ4NTUtYWE0ZC1jNTgyZTQzMGQ5Y2FcIn0ifQ%3D%3D&amp;jd_pop=8ed0a12b-b1ef-4322-a6c5-d367cb9c40cb&amp;abt=0&amp;pcdk=BDpWEwPG-qZ-BIW288pNFUdTfijA60mnKezjuNd1qP4hwq2255TTqet-djez0EkP.rQ4a.tlbT</t>
  </si>
  <si>
    <t>小型即可</t>
  </si>
  <si>
    <t>10x10cmx10cm生物危害三角
（带字）标识</t>
  </si>
  <si>
    <t>https://item.jd.com/10043710928237.html?extension_id=eyJhZCI6IjI2OCIsImNoIjoiMiIsInNrdSI6IjEwMDQzNzEwOTI4MjM4IiwidHMiOiIxNzkyMzg3MzU0IiwidW5pcWlkIjoie1wiY2xpY2tfaWRcIjpcIjhmZTM5NTFmLWNmZTctNDVjOC04MjI1LWNkNTdmOTFiMmM5ZlwiLFwibWF0ZXJpYWxfaWRcIjpcIjgxOTA5MDYxMDY0MzM5NTA4MjFcIixcInBvc19pZFwiOlwiMjY4XCIsXCJzaWRcIjpcIjc4NzJlOTYzLTM1YzgtNGNkMy05NDc5LWU3ZjUwYzdjNDFjN1wifSJ9&amp;jd_pop=8fe3951f-cfe7-45c8-8225-cd57f91b2c9f&amp;abt=0&amp;pcdk=Q0yw8coK_pAaSQKyAiVJdaCkQoUVjmYgFRvd0A8IoFbj7eAdu65M2uoNu_nRne6i.rQ4a.tlbT</t>
  </si>
  <si>
    <t>紧急冲站标识
15x20cm（宽*高）</t>
  </si>
  <si>
    <t>https://item.jd.com/10077290281975.html?extension_id=eyJhZCI6IiIsImNoIjoiIiwic2hvcCI6IiIsInNrdSI6IiIsInRzIjoiIiwidW5pcWlkIjoie1wiY2xpY2tfaWRcIjpcImM0NzkwYjhjLTU0NTktNDUyYS05ZmZiLWIwZDRkMWUxM2FjYVwiLFwicG9zX2lkXCI6XCIyNjE3XCIsXCJzaWRcIjpcIjFiYzUzMzAzZWJkYTQ2OWVhNmIyMjVmODVjNGQ0ZjYzXCIsXCJza3VfaWRcIjpcIjEwMDc3MjkwMjgxOTU3XCJ9In0%3D&amp;jd_pop=c4790b8c-5459-452a-9ffb-b0d4d1e13aca&amp;pcdk=Ko6FkwJLs-aDrpRUm-bYXWLx-qLGnIxcyz5pjTUm2cBdYSIPvMQqXSE7f7L5UtUf.rQ4a.tlbT</t>
  </si>
  <si>
    <t xml:space="preserve"> 紧急洗眼装置标识
30*22（宽*高）</t>
  </si>
  <si>
    <t>洗眼装置标识
15x20cm（宽*高）</t>
  </si>
  <si>
    <t xml:space="preserve"> 紧急洗眼装置方向标识-向左
36x15cm（宽*高）</t>
  </si>
  <si>
    <t xml:space="preserve"> 紧急洗眼装置方向标识-向右
36x15cm（宽*高）</t>
  </si>
  <si>
    <t>注意高温标识
15x20cm（高*宽）</t>
  </si>
  <si>
    <t>https://item.jd.com/10158945457013.html?extension_id=eyJhZCI6IjI2OCIsImNoIjoiMiIsInNrdSI6IjEwMTU4OTQ1NDU3MDM3IiwidHMiOiIxNzkyMzkxNjkyIiwidW5pcWlkIjoie1wiY2xpY2tfaWRcIjpcImEwMjNiMjdkLTI5NWQtNDJjNC1hNTU0LTMyMTNiODQyMjNlY1wiLFwibWF0ZXJpYWxfaWRcIjpcIjUxNTE3NDE0MjQ0XCIsXCJwb3NfaWRcIjpcIjI2OFwiLFwic2lkXCI6XCIxOWI1MTM4Yi1hYWFmLTQyOTMtYjhiYi1mNDViOTVlODIzNTBcIn0ifQ%3D%3D&amp;jd_pop=a023b27d-295d-42c4-a554-3213b84223ec&amp;abt=0&amp;pcdk=wD1qz-censQvYhOVKbskE1NcNGLzGaZKhZNXbamQE8Aucqsv_msYZ3vyeQfkLVvi.rQ4a.tlbT</t>
  </si>
  <si>
    <t>卡簧式LED平板灯
300×600mm</t>
  </si>
  <si>
    <t>https://item.taobao.com/item.htm?ali_refid=a3_430673_1006%3A1683451526%3AH%3AT6CTwPosUbKGRtlXdQBcghOodMyJvKTv%3A54770c80b89c9ce03e377afa204f3d2e&amp;ali_trackid=282_54770c80b89c9ce03e377afa204f3d2e&amp;id=832321797393&amp;loginBonus=1&amp;mi_id=0000Aejf92cQRxFFsxmgxdTOcM73V-M9zPMd3fu2P1A5_48&amp;mm_sceneid=1_0_4019219006_0_0&amp;priceTId=2147827217929833389532911e1061&amp;skuId=6106980648591&amp;spm=a21n57.sem.item.149&amp;utparam=%7B%22aplus_abtest%22%3A%22e5e3b6e8b48b9239a5ba69ba0532c447%22%7D&amp;xxc=ad_z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</si>
</sst>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color theme="1"/>
      <name val="仿宋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仿宋"/>
      <charset val="134"/>
    </font>
    <font>
      <sz val="10"/>
      <name val="仿宋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b/>
      <sz val="9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name val="Arial"/>
      <charset val="134"/>
    </font>
    <font>
      <u/>
      <sz val="9"/>
      <name val="宋体"/>
      <charset val="134"/>
    </font>
    <font>
      <u/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176" fontId="1" fillId="0" borderId="0"/>
    <xf numFmtId="0" fontId="1" fillId="0" borderId="0"/>
    <xf numFmtId="176" fontId="32" fillId="0" borderId="0">
      <protection locked="0"/>
    </xf>
    <xf numFmtId="0" fontId="32" fillId="0" borderId="0">
      <alignment vertical="center"/>
    </xf>
    <xf numFmtId="0" fontId="0" fillId="0" borderId="0"/>
    <xf numFmtId="0" fontId="11" fillId="0" borderId="0">
      <alignment vertical="top"/>
      <protection locked="0"/>
    </xf>
    <xf numFmtId="176" fontId="0" fillId="0" borderId="0">
      <alignment vertical="center"/>
    </xf>
    <xf numFmtId="176" fontId="11" fillId="0" borderId="0">
      <protection locked="0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6" applyFont="1" applyBorder="1" applyAlignment="1">
      <alignment horizontal="center" vertical="center" wrapText="1"/>
    </xf>
    <xf numFmtId="0" fontId="3" fillId="0" borderId="1" xfId="6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6 2" xfId="50"/>
    <cellStyle name="常规_推荐清单模板" xfId="51"/>
    <cellStyle name="常规 17 3 3 2" xfId="52"/>
    <cellStyle name="常规 2" xfId="53"/>
    <cellStyle name="Normal" xfId="54"/>
    <cellStyle name="常规 10 2 2" xfId="55"/>
    <cellStyle name="常规 5" xfId="56"/>
  </cellStyles>
  <tableStyles count="0" defaultTableStyle="TableStyleMedium2" defaultPivotStyle="PivotStyleLight16"/>
  <colors>
    <mruColors>
      <color rgb="0092D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6.png"/><Relationship Id="rId8" Type="http://schemas.openxmlformats.org/officeDocument/2006/relationships/image" Target="media/image15.png"/><Relationship Id="rId7" Type="http://schemas.openxmlformats.org/officeDocument/2006/relationships/image" Target="media/image14.png"/><Relationship Id="rId6" Type="http://schemas.openxmlformats.org/officeDocument/2006/relationships/image" Target="media/image13.png"/><Relationship Id="rId5" Type="http://schemas.openxmlformats.org/officeDocument/2006/relationships/image" Target="media/image12.png"/><Relationship Id="rId4" Type="http://schemas.openxmlformats.org/officeDocument/2006/relationships/image" Target="media/image11.png"/><Relationship Id="rId3" Type="http://schemas.openxmlformats.org/officeDocument/2006/relationships/image" Target="media/image10.png"/><Relationship Id="rId2" Type="http://schemas.openxmlformats.org/officeDocument/2006/relationships/image" Target="media/image9.png"/><Relationship Id="rId12" Type="http://schemas.openxmlformats.org/officeDocument/2006/relationships/image" Target="media/image18.png"/><Relationship Id="rId11" Type="http://schemas.openxmlformats.org/officeDocument/2006/relationships/image" Target="media/image17.png"/><Relationship Id="rId10" Type="http://schemas.openxmlformats.org/officeDocument/2006/relationships/image" Target="NULL" TargetMode="External"/><Relationship Id="rId1" Type="http://schemas.openxmlformats.org/officeDocument/2006/relationships/image" Target="media/image8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5080</xdr:colOff>
      <xdr:row>10</xdr:row>
      <xdr:rowOff>178435</xdr:rowOff>
    </xdr:to>
    <xdr:pic>
      <xdr:nvPicPr>
        <xdr:cNvPr id="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5080</xdr:colOff>
      <xdr:row>10</xdr:row>
      <xdr:rowOff>175260</xdr:rowOff>
    </xdr:to>
    <xdr:pic>
      <xdr:nvPicPr>
        <xdr:cNvPr id="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5715</xdr:colOff>
      <xdr:row>10</xdr:row>
      <xdr:rowOff>178435</xdr:rowOff>
    </xdr:to>
    <xdr:pic>
      <xdr:nvPicPr>
        <xdr:cNvPr id="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5715</xdr:colOff>
      <xdr:row>10</xdr:row>
      <xdr:rowOff>175260</xdr:rowOff>
    </xdr:to>
    <xdr:pic>
      <xdr:nvPicPr>
        <xdr:cNvPr id="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71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178435</xdr:rowOff>
    </xdr:to>
    <xdr:pic>
      <xdr:nvPicPr>
        <xdr:cNvPr id="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175260</xdr:rowOff>
    </xdr:to>
    <xdr:pic>
      <xdr:nvPicPr>
        <xdr:cNvPr id="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5715</xdr:colOff>
      <xdr:row>12</xdr:row>
      <xdr:rowOff>178435</xdr:rowOff>
    </xdr:to>
    <xdr:pic>
      <xdr:nvPicPr>
        <xdr:cNvPr id="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5715</xdr:colOff>
      <xdr:row>12</xdr:row>
      <xdr:rowOff>175260</xdr:rowOff>
    </xdr:to>
    <xdr:pic>
      <xdr:nvPicPr>
        <xdr:cNvPr id="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71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178435</xdr:rowOff>
    </xdr:to>
    <xdr:pic>
      <xdr:nvPicPr>
        <xdr:cNvPr id="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175260</xdr:rowOff>
    </xdr:to>
    <xdr:pic>
      <xdr:nvPicPr>
        <xdr:cNvPr id="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5715</xdr:colOff>
      <xdr:row>12</xdr:row>
      <xdr:rowOff>178435</xdr:rowOff>
    </xdr:to>
    <xdr:pic>
      <xdr:nvPicPr>
        <xdr:cNvPr id="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5715</xdr:colOff>
      <xdr:row>12</xdr:row>
      <xdr:rowOff>175260</xdr:rowOff>
    </xdr:to>
    <xdr:pic>
      <xdr:nvPicPr>
        <xdr:cNvPr id="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71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5080</xdr:colOff>
      <xdr:row>10</xdr:row>
      <xdr:rowOff>178435</xdr:rowOff>
    </xdr:to>
    <xdr:pic>
      <xdr:nvPicPr>
        <xdr:cNvPr id="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5080</xdr:colOff>
      <xdr:row>10</xdr:row>
      <xdr:rowOff>175260</xdr:rowOff>
    </xdr:to>
    <xdr:pic>
      <xdr:nvPicPr>
        <xdr:cNvPr id="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5715</xdr:colOff>
      <xdr:row>10</xdr:row>
      <xdr:rowOff>178435</xdr:rowOff>
    </xdr:to>
    <xdr:pic>
      <xdr:nvPicPr>
        <xdr:cNvPr id="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5715</xdr:colOff>
      <xdr:row>10</xdr:row>
      <xdr:rowOff>175260</xdr:rowOff>
    </xdr:to>
    <xdr:pic>
      <xdr:nvPicPr>
        <xdr:cNvPr id="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71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178435</xdr:rowOff>
    </xdr:to>
    <xdr:pic>
      <xdr:nvPicPr>
        <xdr:cNvPr id="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175260</xdr:rowOff>
    </xdr:to>
    <xdr:pic>
      <xdr:nvPicPr>
        <xdr:cNvPr id="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5715</xdr:colOff>
      <xdr:row>12</xdr:row>
      <xdr:rowOff>178435</xdr:rowOff>
    </xdr:to>
    <xdr:pic>
      <xdr:nvPicPr>
        <xdr:cNvPr id="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178435</xdr:rowOff>
    </xdr:to>
    <xdr:pic>
      <xdr:nvPicPr>
        <xdr:cNvPr id="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175260</xdr:rowOff>
    </xdr:to>
    <xdr:pic>
      <xdr:nvPicPr>
        <xdr:cNvPr id="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5715</xdr:colOff>
      <xdr:row>12</xdr:row>
      <xdr:rowOff>178435</xdr:rowOff>
    </xdr:to>
    <xdr:pic>
      <xdr:nvPicPr>
        <xdr:cNvPr id="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</xdr:colOff>
      <xdr:row>16</xdr:row>
      <xdr:rowOff>91440</xdr:rowOff>
    </xdr:to>
    <xdr:pic>
      <xdr:nvPicPr>
        <xdr:cNvPr id="24" name="图片 5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0060" y="7721600"/>
          <a:ext cx="1905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</xdr:colOff>
      <xdr:row>16</xdr:row>
      <xdr:rowOff>95250</xdr:rowOff>
    </xdr:to>
    <xdr:pic>
      <xdr:nvPicPr>
        <xdr:cNvPr id="25" name="图片 6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0060" y="7721600"/>
          <a:ext cx="190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</xdr:colOff>
      <xdr:row>16</xdr:row>
      <xdr:rowOff>95250</xdr:rowOff>
    </xdr:to>
    <xdr:pic>
      <xdr:nvPicPr>
        <xdr:cNvPr id="26" name="图片 182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0060" y="7721600"/>
          <a:ext cx="190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19050</xdr:colOff>
      <xdr:row>16</xdr:row>
      <xdr:rowOff>91440</xdr:rowOff>
    </xdr:to>
    <xdr:pic>
      <xdr:nvPicPr>
        <xdr:cNvPr id="27" name="图片 26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8760" y="7721600"/>
          <a:ext cx="1905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19050</xdr:colOff>
      <xdr:row>16</xdr:row>
      <xdr:rowOff>95250</xdr:rowOff>
    </xdr:to>
    <xdr:pic>
      <xdr:nvPicPr>
        <xdr:cNvPr id="28" name="图片 27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8760" y="7721600"/>
          <a:ext cx="190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19050</xdr:colOff>
      <xdr:row>16</xdr:row>
      <xdr:rowOff>95250</xdr:rowOff>
    </xdr:to>
    <xdr:pic>
      <xdr:nvPicPr>
        <xdr:cNvPr id="29" name="图片 28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8760" y="7721600"/>
          <a:ext cx="190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178435</xdr:rowOff>
    </xdr:to>
    <xdr:pic>
      <xdr:nvPicPr>
        <xdr:cNvPr id="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175260</xdr:rowOff>
    </xdr:to>
    <xdr:pic>
      <xdr:nvPicPr>
        <xdr:cNvPr id="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5715</xdr:colOff>
      <xdr:row>12</xdr:row>
      <xdr:rowOff>178435</xdr:rowOff>
    </xdr:to>
    <xdr:pic>
      <xdr:nvPicPr>
        <xdr:cNvPr id="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5715</xdr:colOff>
      <xdr:row>12</xdr:row>
      <xdr:rowOff>175260</xdr:rowOff>
    </xdr:to>
    <xdr:pic>
      <xdr:nvPicPr>
        <xdr:cNvPr id="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71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5080</xdr:colOff>
      <xdr:row>16</xdr:row>
      <xdr:rowOff>178435</xdr:rowOff>
    </xdr:to>
    <xdr:pic>
      <xdr:nvPicPr>
        <xdr:cNvPr id="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5080</xdr:colOff>
      <xdr:row>16</xdr:row>
      <xdr:rowOff>175260</xdr:rowOff>
    </xdr:to>
    <xdr:pic>
      <xdr:nvPicPr>
        <xdr:cNvPr id="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5715</xdr:colOff>
      <xdr:row>16</xdr:row>
      <xdr:rowOff>178435</xdr:rowOff>
    </xdr:to>
    <xdr:pic>
      <xdr:nvPicPr>
        <xdr:cNvPr id="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5715</xdr:colOff>
      <xdr:row>16</xdr:row>
      <xdr:rowOff>175260</xdr:rowOff>
    </xdr:to>
    <xdr:pic>
      <xdr:nvPicPr>
        <xdr:cNvPr id="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71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5080</xdr:colOff>
      <xdr:row>16</xdr:row>
      <xdr:rowOff>178435</xdr:rowOff>
    </xdr:to>
    <xdr:pic>
      <xdr:nvPicPr>
        <xdr:cNvPr id="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5080</xdr:colOff>
      <xdr:row>16</xdr:row>
      <xdr:rowOff>175260</xdr:rowOff>
    </xdr:to>
    <xdr:pic>
      <xdr:nvPicPr>
        <xdr:cNvPr id="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5715</xdr:colOff>
      <xdr:row>16</xdr:row>
      <xdr:rowOff>178435</xdr:rowOff>
    </xdr:to>
    <xdr:pic>
      <xdr:nvPicPr>
        <xdr:cNvPr id="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5715</xdr:colOff>
      <xdr:row>16</xdr:row>
      <xdr:rowOff>175260</xdr:rowOff>
    </xdr:to>
    <xdr:pic>
      <xdr:nvPicPr>
        <xdr:cNvPr id="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71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5080</xdr:colOff>
      <xdr:row>16</xdr:row>
      <xdr:rowOff>178435</xdr:rowOff>
    </xdr:to>
    <xdr:pic>
      <xdr:nvPicPr>
        <xdr:cNvPr id="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5080</xdr:colOff>
      <xdr:row>16</xdr:row>
      <xdr:rowOff>175260</xdr:rowOff>
    </xdr:to>
    <xdr:pic>
      <xdr:nvPicPr>
        <xdr:cNvPr id="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5715</xdr:colOff>
      <xdr:row>16</xdr:row>
      <xdr:rowOff>178435</xdr:rowOff>
    </xdr:to>
    <xdr:pic>
      <xdr:nvPicPr>
        <xdr:cNvPr id="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5715</xdr:colOff>
      <xdr:row>16</xdr:row>
      <xdr:rowOff>175260</xdr:rowOff>
    </xdr:to>
    <xdr:pic>
      <xdr:nvPicPr>
        <xdr:cNvPr id="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71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5080</xdr:colOff>
      <xdr:row>16</xdr:row>
      <xdr:rowOff>177800</xdr:rowOff>
    </xdr:to>
    <xdr:pic>
      <xdr:nvPicPr>
        <xdr:cNvPr id="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08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5715</xdr:colOff>
      <xdr:row>16</xdr:row>
      <xdr:rowOff>177800</xdr:rowOff>
    </xdr:to>
    <xdr:pic>
      <xdr:nvPicPr>
        <xdr:cNvPr id="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71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5080</xdr:colOff>
      <xdr:row>16</xdr:row>
      <xdr:rowOff>178435</xdr:rowOff>
    </xdr:to>
    <xdr:pic>
      <xdr:nvPicPr>
        <xdr:cNvPr id="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5080</xdr:colOff>
      <xdr:row>16</xdr:row>
      <xdr:rowOff>175260</xdr:rowOff>
    </xdr:to>
    <xdr:pic>
      <xdr:nvPicPr>
        <xdr:cNvPr id="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5715</xdr:colOff>
      <xdr:row>16</xdr:row>
      <xdr:rowOff>178435</xdr:rowOff>
    </xdr:to>
    <xdr:pic>
      <xdr:nvPicPr>
        <xdr:cNvPr id="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5715</xdr:colOff>
      <xdr:row>16</xdr:row>
      <xdr:rowOff>175260</xdr:rowOff>
    </xdr:to>
    <xdr:pic>
      <xdr:nvPicPr>
        <xdr:cNvPr id="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7721600"/>
          <a:ext cx="571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</xdr:colOff>
      <xdr:row>16</xdr:row>
      <xdr:rowOff>91440</xdr:rowOff>
    </xdr:to>
    <xdr:pic>
      <xdr:nvPicPr>
        <xdr:cNvPr id="52" name="图片 5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0060" y="7721600"/>
          <a:ext cx="1905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</xdr:colOff>
      <xdr:row>16</xdr:row>
      <xdr:rowOff>95250</xdr:rowOff>
    </xdr:to>
    <xdr:pic>
      <xdr:nvPicPr>
        <xdr:cNvPr id="53" name="图片 6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0060" y="7721600"/>
          <a:ext cx="190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</xdr:colOff>
      <xdr:row>16</xdr:row>
      <xdr:rowOff>95250</xdr:rowOff>
    </xdr:to>
    <xdr:pic>
      <xdr:nvPicPr>
        <xdr:cNvPr id="54" name="图片 182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0060" y="7721600"/>
          <a:ext cx="190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5080</xdr:colOff>
      <xdr:row>10</xdr:row>
      <xdr:rowOff>178435</xdr:rowOff>
    </xdr:to>
    <xdr:pic>
      <xdr:nvPicPr>
        <xdr:cNvPr id="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5080</xdr:colOff>
      <xdr:row>10</xdr:row>
      <xdr:rowOff>175260</xdr:rowOff>
    </xdr:to>
    <xdr:pic>
      <xdr:nvPicPr>
        <xdr:cNvPr id="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5715</xdr:colOff>
      <xdr:row>10</xdr:row>
      <xdr:rowOff>178435</xdr:rowOff>
    </xdr:to>
    <xdr:pic>
      <xdr:nvPicPr>
        <xdr:cNvPr id="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5715</xdr:colOff>
      <xdr:row>10</xdr:row>
      <xdr:rowOff>175260</xdr:rowOff>
    </xdr:to>
    <xdr:pic>
      <xdr:nvPicPr>
        <xdr:cNvPr id="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71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178435</xdr:rowOff>
    </xdr:to>
    <xdr:pic>
      <xdr:nvPicPr>
        <xdr:cNvPr id="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175260</xdr:rowOff>
    </xdr:to>
    <xdr:pic>
      <xdr:nvPicPr>
        <xdr:cNvPr id="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5715</xdr:colOff>
      <xdr:row>12</xdr:row>
      <xdr:rowOff>178435</xdr:rowOff>
    </xdr:to>
    <xdr:pic>
      <xdr:nvPicPr>
        <xdr:cNvPr id="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5715</xdr:colOff>
      <xdr:row>12</xdr:row>
      <xdr:rowOff>175260</xdr:rowOff>
    </xdr:to>
    <xdr:pic>
      <xdr:nvPicPr>
        <xdr:cNvPr id="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71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178435</xdr:rowOff>
    </xdr:to>
    <xdr:pic>
      <xdr:nvPicPr>
        <xdr:cNvPr id="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175260</xdr:rowOff>
    </xdr:to>
    <xdr:pic>
      <xdr:nvPicPr>
        <xdr:cNvPr id="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5715</xdr:colOff>
      <xdr:row>12</xdr:row>
      <xdr:rowOff>178435</xdr:rowOff>
    </xdr:to>
    <xdr:pic>
      <xdr:nvPicPr>
        <xdr:cNvPr id="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5715</xdr:colOff>
      <xdr:row>12</xdr:row>
      <xdr:rowOff>175260</xdr:rowOff>
    </xdr:to>
    <xdr:pic>
      <xdr:nvPicPr>
        <xdr:cNvPr id="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71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5080</xdr:colOff>
      <xdr:row>10</xdr:row>
      <xdr:rowOff>178435</xdr:rowOff>
    </xdr:to>
    <xdr:pic>
      <xdr:nvPicPr>
        <xdr:cNvPr id="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5080</xdr:colOff>
      <xdr:row>10</xdr:row>
      <xdr:rowOff>175260</xdr:rowOff>
    </xdr:to>
    <xdr:pic>
      <xdr:nvPicPr>
        <xdr:cNvPr id="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5715</xdr:colOff>
      <xdr:row>10</xdr:row>
      <xdr:rowOff>178435</xdr:rowOff>
    </xdr:to>
    <xdr:pic>
      <xdr:nvPicPr>
        <xdr:cNvPr id="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5715</xdr:colOff>
      <xdr:row>10</xdr:row>
      <xdr:rowOff>175260</xdr:rowOff>
    </xdr:to>
    <xdr:pic>
      <xdr:nvPicPr>
        <xdr:cNvPr id="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5664200"/>
          <a:ext cx="571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178435</xdr:rowOff>
    </xdr:to>
    <xdr:pic>
      <xdr:nvPicPr>
        <xdr:cNvPr id="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175260</xdr:rowOff>
    </xdr:to>
    <xdr:pic>
      <xdr:nvPicPr>
        <xdr:cNvPr id="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5715</xdr:colOff>
      <xdr:row>12</xdr:row>
      <xdr:rowOff>178435</xdr:rowOff>
    </xdr:to>
    <xdr:pic>
      <xdr:nvPicPr>
        <xdr:cNvPr id="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178435</xdr:rowOff>
    </xdr:to>
    <xdr:pic>
      <xdr:nvPicPr>
        <xdr:cNvPr id="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5080</xdr:colOff>
      <xdr:row>12</xdr:row>
      <xdr:rowOff>175260</xdr:rowOff>
    </xdr:to>
    <xdr:pic>
      <xdr:nvPicPr>
        <xdr:cNvPr id="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08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5715</xdr:colOff>
      <xdr:row>12</xdr:row>
      <xdr:rowOff>178435</xdr:rowOff>
    </xdr:to>
    <xdr:pic>
      <xdr:nvPicPr>
        <xdr:cNvPr id="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" y="6350000"/>
          <a:ext cx="571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</xdr:colOff>
      <xdr:row>16</xdr:row>
      <xdr:rowOff>91440</xdr:rowOff>
    </xdr:to>
    <xdr:pic>
      <xdr:nvPicPr>
        <xdr:cNvPr id="77" name="图片 5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0060" y="7721600"/>
          <a:ext cx="19050" cy="9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</xdr:colOff>
      <xdr:row>16</xdr:row>
      <xdr:rowOff>95250</xdr:rowOff>
    </xdr:to>
    <xdr:pic>
      <xdr:nvPicPr>
        <xdr:cNvPr id="78" name="图片 6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0060" y="7721600"/>
          <a:ext cx="190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</xdr:colOff>
      <xdr:row>16</xdr:row>
      <xdr:rowOff>95250</xdr:rowOff>
    </xdr:to>
    <xdr:pic>
      <xdr:nvPicPr>
        <xdr:cNvPr id="79" name="图片 182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0060" y="7721600"/>
          <a:ext cx="190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5" Type="http://schemas.openxmlformats.org/officeDocument/2006/relationships/hyperlink" Target="https://item.jd.com/10158945457013.html?extension_id=eyJhZCI6IjI2OCIsImNoIjoiMiIsInNrdSI6IjEwMTU4OTQ1NDU3MDM3IiwidHMiOiIxNzkyMzkxNjkyIiwidW5pcWlkIjoie1wiY2xpY2tfaWRcIjpcImEwMjNiMjdkLTI5NWQtNDJjNC1hNTU0LTMyMTNiODQyMjNlY1wiLFwibWF0ZXJpYWxfaWRcIjpcIjUxNTE3NDE0MjQ0XCIsXCJwb3NfaWRcIjpcIjI2OFwiLFwic2lkXCI6XCIxOWI1MTM4Yi1hYWFmLTQyOTMtYjhiYi1mNDViOTVlODIzNTBcIn0ifQ%3D%3D&amp;jd_pop=a023b27d-295d-42c4-a554-3213b84223ec&amp;abt=0&amp;pcdk=wD1qz-censQvYhOVKbskE1NcNGLzGaZKhZNXbamQE8Aucqsv_msYZ3vyeQfkLVvi.rQ4a.tlbT" TargetMode="External"/><Relationship Id="rId4" Type="http://schemas.openxmlformats.org/officeDocument/2006/relationships/hyperlink" Target="https://item.jd.com/10077290281975.html?extension_id=eyJhZCI6IiIsImNoIjoiIiwic2hvcCI6IiIsInNrdSI6IiIsInRzIjoiIiwidW5pcWlkIjoie1wiY2xpY2tfaWRcIjpcImM0NzkwYjhjLTU0NTktNDUyYS05ZmZiLWIwZDRkMWUxM2FjYVwiLFwicG9zX2lkXCI6XCIyNjE3XCIsXCJzaWRcIjpcIjFiYzUzMzAzZWJkYTQ2OWVhNmIyMjVmODVjNGQ0ZjYzXCIsXCJza3VfaWRcIjpcIjEwMDc3MjkwMjgxOTU3XCJ9In0%3D&amp;jd_pop=c4790b8c-5459-452a-9ffb-b0d4d1e13aca&amp;pcdk=Ko6FkwJLs-aDrpRUm-bYXWLx-qLGnIxcyz5pjTUm2cBdYSIPvMQqXSE7f7L5UtUf.rQ4a.tlbT" TargetMode="External"/><Relationship Id="rId3" Type="http://schemas.openxmlformats.org/officeDocument/2006/relationships/hyperlink" Target="https://item.taobao.com/item.htm?ali_refid=a3_430673_1006%3A1683451526%3AH%3AT6CTwPosUbKGRtlXdQBcghOodMyJvKTv%3A54770c80b89c9ce03e377afa204f3d2e&amp;ali_trackid=282_54770c80b89c9ce03e377afa204f3d2e&amp;id=832321797393&amp;loginBonus=1&amp;mi_id=0000Aejf92cQRxFFsxmgxdTOcM73V-M9zPMd3fu2P1A5_48&amp;mm_sceneid=1_0_4019219006_0_0&amp;priceTId=2147827217929833389532911e1061&amp;skuId=6106980648591&amp;spm=a21n57.sem.item.149&amp;utparam=%7B%22aplus_abtest%22%3A%22e5e3b6e8b48b9239a5ba69ba0532c447%22%7D&amp;xxc=ad_ztc" TargetMode="External"/><Relationship Id="rId2" Type="http://schemas.openxmlformats.org/officeDocument/2006/relationships/hyperlink" Target="https://item.jd.com/10043710928237.html?extension_id=eyJhZCI6IjI2OCIsImNoIjoiMiIsInNrdSI6IjEwMDQzNzEwOTI4MjM4IiwidHMiOiIxNzkyMzg3MzU0IiwidW5pcWlkIjoie1wiY2xpY2tfaWRcIjpcIjhmZTM5NTFmLWNmZTctNDVjOC04MjI1LWNkNTdmOTFiMmM5ZlwiLFwibWF0ZXJpYWxfaWRcIjpcIjgxOTA5MDYxMDY0MzM5NTA4MjFcIixcInBvc19pZFwiOlwiMjY4XCIsXCJzaWRcIjpcIjc4NzJlOTYzLTM1YzgtNGNkMy05NDc5LWU3ZjUwYzdjNDFjN1wifSJ9&amp;jd_pop=8fe3951f-cfe7-45c8-8225-cd57f91b2c9f&amp;abt=0&amp;pcdk=Q0yw8coK_pAaSQKyAiVJdaCkQoUVjmYgFRvd0A8IoFbj7eAdu65M2uoNu_nRne6i.rQ4a.tlbT" TargetMode="External"/><Relationship Id="rId1" Type="http://schemas.openxmlformats.org/officeDocument/2006/relationships/hyperlink" Target="https://item.jd.com/10146520065219.html?extension_id=eyJhZCI6IjI2OCIsImNoIjoiMiIsInNrdSI6IjEwMTQ2NTIwMDY1MjE5IiwidHMiOiIxNzkyMzg2ODA4IiwidW5pcWlkIjoie1wiY2xpY2tfaWRcIjpcIjhlZDBhMTJiLWIxZWYtNDMyMi1hNmM1LWQzNjdjYjljNDBjYlwiLFwibWF0ZXJpYWxfaWRcIjpcIjc2NjQ0OTg3MzE4XCIsXCJwb3NfaWRcIjpcIjI2OFwiLFwic2lkXCI6XCJlOWMzOWRhNy0yOTI3LTQ4NTUtYWE0ZC1jNTgyZTQzMGQ5Y2FcIn0ifQ%3D%3D&amp;jd_pop=8ed0a12b-b1ef-4322-a6c5-d367cb9c40cb&amp;abt=0&amp;pcdk=BDpWEwPG-qZ-BIW288pNFUdTfijA60mnKezjuNd1qP4hwq2255TTqet-djez0EkP.rQ4a.tl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zoomScale="80" zoomScaleNormal="80" workbookViewId="0">
      <pane ySplit="5" topLeftCell="A6" activePane="bottomLeft" state="frozen"/>
      <selection/>
      <selection pane="bottomLeft" activeCell="A19" sqref="A19:I19"/>
    </sheetView>
  </sheetViews>
  <sheetFormatPr defaultColWidth="9.02654867256637" defaultRowHeight="48" customHeight="1"/>
  <cols>
    <col min="1" max="1" width="6.69026548672566" style="8" customWidth="1"/>
    <col min="2" max="2" width="21.353982300885" style="11" customWidth="1"/>
    <col min="3" max="3" width="10.6814159292035" style="8" customWidth="1"/>
    <col min="4" max="4" width="16.0884955752212" style="12" customWidth="1"/>
    <col min="5" max="5" width="10.3362831858407" style="8" customWidth="1"/>
    <col min="6" max="6" width="10.9115044247788" style="8" customWidth="1"/>
    <col min="7" max="8" width="9.54867256637168" style="8" customWidth="1"/>
    <col min="9" max="9" width="41.0796460176991" style="9" customWidth="1"/>
    <col min="10" max="16384" width="9.02654867256637" style="8"/>
  </cols>
  <sheetData>
    <row r="1" s="8" customFormat="1" ht="28" customHeight="1" spans="1:9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="8" customFormat="1" ht="28" customHeight="1" spans="1:9">
      <c r="A2" s="16" t="s">
        <v>1</v>
      </c>
      <c r="B2" s="17"/>
      <c r="C2" s="17"/>
      <c r="D2" s="17"/>
      <c r="E2" s="18"/>
      <c r="F2" s="19" t="s">
        <v>2</v>
      </c>
      <c r="G2" s="20"/>
      <c r="H2" s="20"/>
      <c r="I2" s="20"/>
    </row>
    <row r="3" s="8" customFormat="1" ht="28" customHeight="1" spans="1:9">
      <c r="A3" s="21" t="s">
        <v>3</v>
      </c>
      <c r="B3" s="21"/>
      <c r="C3" s="22" t="s">
        <v>4</v>
      </c>
      <c r="D3" s="22"/>
      <c r="E3" s="22" t="s">
        <v>5</v>
      </c>
      <c r="F3" s="22"/>
      <c r="G3" s="22"/>
      <c r="H3" s="22" t="s">
        <v>6</v>
      </c>
      <c r="I3" s="22"/>
    </row>
    <row r="4" s="8" customFormat="1" ht="28" customHeight="1" spans="1:9">
      <c r="A4" s="22" t="s">
        <v>7</v>
      </c>
      <c r="B4" s="22"/>
      <c r="C4" s="22"/>
      <c r="D4" s="22"/>
      <c r="E4" s="22"/>
      <c r="F4" s="22"/>
      <c r="G4" s="23" t="s">
        <v>8</v>
      </c>
      <c r="H4" s="24"/>
      <c r="I4" s="25"/>
    </row>
    <row r="5" s="9" customFormat="1" ht="43" customHeight="1" spans="1:9">
      <c r="A5" s="26" t="s">
        <v>9</v>
      </c>
      <c r="B5" s="26" t="s">
        <v>10</v>
      </c>
      <c r="C5" s="26" t="s">
        <v>11</v>
      </c>
      <c r="D5" s="26" t="s">
        <v>12</v>
      </c>
      <c r="E5" s="26" t="s">
        <v>13</v>
      </c>
      <c r="F5" s="26" t="s">
        <v>14</v>
      </c>
      <c r="G5" s="26" t="s">
        <v>15</v>
      </c>
      <c r="H5" s="26" t="s">
        <v>16</v>
      </c>
      <c r="I5" s="26" t="s">
        <v>17</v>
      </c>
    </row>
    <row r="6" s="10" customFormat="1" ht="183" customHeight="1" spans="1:9">
      <c r="A6" s="27">
        <v>1</v>
      </c>
      <c r="B6" s="27" t="s">
        <v>18</v>
      </c>
      <c r="C6" s="27"/>
      <c r="D6" s="27" t="s">
        <v>19</v>
      </c>
      <c r="E6" s="27" t="s">
        <v>20</v>
      </c>
      <c r="F6" s="27">
        <v>1</v>
      </c>
      <c r="G6" s="27"/>
      <c r="H6" s="27"/>
      <c r="I6" s="28" t="s">
        <v>21</v>
      </c>
    </row>
    <row r="7" s="10" customFormat="1" ht="27" customHeight="1" spans="1:9">
      <c r="A7" s="27">
        <v>2</v>
      </c>
      <c r="B7" s="27" t="s">
        <v>22</v>
      </c>
      <c r="C7" s="27"/>
      <c r="D7" s="27" t="s">
        <v>23</v>
      </c>
      <c r="E7" s="27" t="s">
        <v>24</v>
      </c>
      <c r="F7" s="27">
        <v>15</v>
      </c>
      <c r="G7" s="27"/>
      <c r="H7" s="27"/>
      <c r="I7" s="27" t="s">
        <v>25</v>
      </c>
    </row>
    <row r="8" s="10" customFormat="1" ht="27" customHeight="1" spans="1:9">
      <c r="A8" s="27">
        <v>3</v>
      </c>
      <c r="B8" s="27" t="s">
        <v>26</v>
      </c>
      <c r="C8" s="27"/>
      <c r="D8" s="27" t="s">
        <v>27</v>
      </c>
      <c r="E8" s="27" t="s">
        <v>24</v>
      </c>
      <c r="F8" s="27">
        <v>11</v>
      </c>
      <c r="G8" s="27"/>
      <c r="H8" s="27"/>
      <c r="I8" s="27" t="s">
        <v>28</v>
      </c>
    </row>
    <row r="9" s="10" customFormat="1" ht="27" customHeight="1" spans="1:9">
      <c r="A9" s="27">
        <v>4</v>
      </c>
      <c r="B9" s="27" t="s">
        <v>29</v>
      </c>
      <c r="C9" s="27"/>
      <c r="D9" s="27" t="s">
        <v>30</v>
      </c>
      <c r="E9" s="27" t="s">
        <v>24</v>
      </c>
      <c r="F9" s="27">
        <v>11</v>
      </c>
      <c r="G9" s="27"/>
      <c r="H9" s="27"/>
      <c r="I9" s="27" t="s">
        <v>28</v>
      </c>
    </row>
    <row r="10" s="10" customFormat="1" ht="27" customHeight="1" spans="1:9">
      <c r="A10" s="27">
        <v>5</v>
      </c>
      <c r="B10" s="27" t="s">
        <v>31</v>
      </c>
      <c r="C10" s="27"/>
      <c r="D10" s="27" t="s">
        <v>27</v>
      </c>
      <c r="E10" s="27" t="s">
        <v>24</v>
      </c>
      <c r="F10" s="27">
        <v>1</v>
      </c>
      <c r="G10" s="27"/>
      <c r="H10" s="27"/>
      <c r="I10" s="27" t="s">
        <v>28</v>
      </c>
    </row>
    <row r="11" s="10" customFormat="1" ht="27" customHeight="1" spans="1:9">
      <c r="A11" s="27">
        <v>6</v>
      </c>
      <c r="B11" s="27" t="s">
        <v>32</v>
      </c>
      <c r="C11" s="27"/>
      <c r="D11" s="27" t="s">
        <v>33</v>
      </c>
      <c r="E11" s="27" t="s">
        <v>24</v>
      </c>
      <c r="F11" s="27">
        <v>11</v>
      </c>
      <c r="G11" s="27"/>
      <c r="H11" s="27"/>
      <c r="I11" s="27" t="s">
        <v>28</v>
      </c>
    </row>
    <row r="12" s="10" customFormat="1" ht="27" customHeight="1" spans="1:9">
      <c r="A12" s="27">
        <v>7</v>
      </c>
      <c r="B12" s="27" t="s">
        <v>32</v>
      </c>
      <c r="C12" s="27"/>
      <c r="D12" s="27" t="s">
        <v>34</v>
      </c>
      <c r="E12" s="27" t="s">
        <v>24</v>
      </c>
      <c r="F12" s="27">
        <v>11</v>
      </c>
      <c r="G12" s="27"/>
      <c r="H12" s="27"/>
      <c r="I12" s="27" t="s">
        <v>28</v>
      </c>
    </row>
    <row r="13" s="10" customFormat="1" ht="27" customHeight="1" spans="1:9">
      <c r="A13" s="27">
        <v>8</v>
      </c>
      <c r="B13" s="27" t="s">
        <v>35</v>
      </c>
      <c r="C13" s="27"/>
      <c r="D13" s="27" t="s">
        <v>36</v>
      </c>
      <c r="E13" s="27" t="s">
        <v>24</v>
      </c>
      <c r="F13" s="27">
        <v>20</v>
      </c>
      <c r="G13" s="27"/>
      <c r="H13" s="27"/>
      <c r="I13" s="27" t="s">
        <v>25</v>
      </c>
    </row>
    <row r="14" s="10" customFormat="1" ht="27" customHeight="1" spans="1:9">
      <c r="A14" s="27">
        <v>9</v>
      </c>
      <c r="B14" s="27" t="s">
        <v>37</v>
      </c>
      <c r="C14" s="27"/>
      <c r="D14" s="27" t="s">
        <v>38</v>
      </c>
      <c r="E14" s="27" t="s">
        <v>20</v>
      </c>
      <c r="F14" s="27">
        <v>2</v>
      </c>
      <c r="G14" s="27"/>
      <c r="H14" s="27"/>
      <c r="I14" s="29" t="s">
        <v>19</v>
      </c>
    </row>
    <row r="15" s="10" customFormat="1" ht="27" customHeight="1" spans="1:9">
      <c r="A15" s="27">
        <v>10</v>
      </c>
      <c r="B15" s="27" t="s">
        <v>39</v>
      </c>
      <c r="C15" s="27"/>
      <c r="D15" s="27" t="s">
        <v>40</v>
      </c>
      <c r="E15" s="27" t="s">
        <v>41</v>
      </c>
      <c r="F15" s="27">
        <v>4</v>
      </c>
      <c r="G15" s="27"/>
      <c r="H15" s="27"/>
      <c r="I15" s="29" t="s">
        <v>19</v>
      </c>
    </row>
    <row r="16" s="10" customFormat="1" ht="27" customHeight="1" spans="1:9">
      <c r="A16" s="27">
        <v>11</v>
      </c>
      <c r="B16" s="27" t="s">
        <v>42</v>
      </c>
      <c r="C16" s="27"/>
      <c r="D16" s="27" t="s">
        <v>43</v>
      </c>
      <c r="E16" s="27" t="s">
        <v>20</v>
      </c>
      <c r="F16" s="27">
        <v>2</v>
      </c>
      <c r="G16" s="27"/>
      <c r="H16" s="27"/>
      <c r="I16" s="27" t="s">
        <v>44</v>
      </c>
    </row>
    <row r="17" s="10" customFormat="1" ht="27" customHeight="1" spans="1:9">
      <c r="A17" s="27">
        <v>12</v>
      </c>
      <c r="B17" s="27" t="s">
        <v>45</v>
      </c>
      <c r="C17" s="27" t="s">
        <v>19</v>
      </c>
      <c r="D17" s="27" t="s">
        <v>19</v>
      </c>
      <c r="E17" s="27" t="s">
        <v>19</v>
      </c>
      <c r="F17" s="27" t="s">
        <v>19</v>
      </c>
      <c r="G17" s="27" t="s">
        <v>19</v>
      </c>
      <c r="H17" s="30"/>
      <c r="I17" s="29" t="s">
        <v>19</v>
      </c>
    </row>
    <row r="18" s="8" customFormat="1" ht="29" customHeight="1" spans="1:9">
      <c r="A18" s="31" t="s">
        <v>46</v>
      </c>
      <c r="B18" s="32"/>
      <c r="C18" s="32"/>
      <c r="D18" s="32"/>
      <c r="E18" s="32"/>
      <c r="F18" s="32"/>
      <c r="G18" s="32"/>
      <c r="H18" s="32"/>
      <c r="I18" s="33"/>
    </row>
    <row r="19" s="8" customFormat="1" ht="27" customHeight="1" spans="1:9">
      <c r="A19" s="34" t="s">
        <v>47</v>
      </c>
      <c r="B19" s="35"/>
      <c r="C19" s="35"/>
      <c r="D19" s="35"/>
      <c r="E19" s="35"/>
      <c r="F19" s="35"/>
      <c r="G19" s="35"/>
      <c r="H19" s="35"/>
      <c r="I19" s="36"/>
    </row>
    <row r="20" s="8" customFormat="1" ht="67" customHeight="1" spans="1:9">
      <c r="A20" s="37" t="s">
        <v>48</v>
      </c>
      <c r="B20" s="38"/>
      <c r="C20" s="38"/>
      <c r="D20" s="38"/>
      <c r="E20" s="38"/>
      <c r="F20" s="38"/>
      <c r="G20" s="38"/>
      <c r="H20" s="38"/>
      <c r="I20" s="39"/>
    </row>
    <row r="21" s="8" customFormat="1" ht="35" customHeight="1" spans="1:9">
      <c r="A21" s="40" t="s">
        <v>49</v>
      </c>
      <c r="B21" s="41"/>
      <c r="C21" s="42" t="s">
        <v>50</v>
      </c>
      <c r="D21" s="42"/>
      <c r="E21" s="42"/>
      <c r="F21" s="42"/>
      <c r="G21" s="42"/>
      <c r="H21" s="43" t="s">
        <v>51</v>
      </c>
      <c r="I21" s="44"/>
    </row>
    <row r="22" s="8" customFormat="1" ht="32" customHeight="1" spans="1:9">
      <c r="A22" s="45" t="s">
        <v>52</v>
      </c>
      <c r="B22" s="46"/>
      <c r="C22" s="47" t="s">
        <v>53</v>
      </c>
      <c r="D22" s="48"/>
      <c r="E22" s="47"/>
      <c r="F22" s="47"/>
      <c r="G22" s="47"/>
      <c r="H22" s="49"/>
      <c r="I22" s="50"/>
    </row>
    <row r="23" s="8" customFormat="1" ht="32" customHeight="1" spans="1:9">
      <c r="A23" s="51"/>
      <c r="B23" s="52"/>
      <c r="C23" s="47" t="s">
        <v>54</v>
      </c>
      <c r="D23" s="48"/>
      <c r="E23" s="47"/>
      <c r="F23" s="47"/>
      <c r="G23" s="47"/>
      <c r="H23" s="49"/>
      <c r="I23" s="50"/>
    </row>
    <row r="24" s="8" customFormat="1" ht="32" customHeight="1" spans="1:9">
      <c r="A24" s="40" t="s">
        <v>55</v>
      </c>
      <c r="B24" s="41"/>
      <c r="C24" s="47" t="s">
        <v>56</v>
      </c>
      <c r="D24" s="48"/>
      <c r="E24" s="47"/>
      <c r="F24" s="47"/>
      <c r="G24" s="47"/>
      <c r="H24" s="49"/>
      <c r="I24" s="50"/>
    </row>
    <row r="25" s="8" customFormat="1" customHeight="1" spans="1:9">
      <c r="A25" s="34" t="s">
        <v>57</v>
      </c>
      <c r="B25" s="35"/>
      <c r="C25" s="35"/>
      <c r="D25" s="35"/>
      <c r="E25" s="35"/>
      <c r="F25" s="35"/>
      <c r="G25" s="35"/>
      <c r="H25" s="35"/>
      <c r="I25" s="36"/>
    </row>
  </sheetData>
  <autoFilter xmlns:etc="http://www.wps.cn/officeDocument/2017/etCustomData" ref="A5:I25" etc:filterBottomFollowUsedRange="0">
    <extLst/>
  </autoFilter>
  <mergeCells count="24">
    <mergeCell ref="A1:I1"/>
    <mergeCell ref="A2:E2"/>
    <mergeCell ref="F2:I2"/>
    <mergeCell ref="A3:B3"/>
    <mergeCell ref="C3:D3"/>
    <mergeCell ref="E3:G3"/>
    <mergeCell ref="H3:I3"/>
    <mergeCell ref="A4:F4"/>
    <mergeCell ref="G4:I4"/>
    <mergeCell ref="A18:I18"/>
    <mergeCell ref="A19:I19"/>
    <mergeCell ref="A20:I20"/>
    <mergeCell ref="A21:B21"/>
    <mergeCell ref="C21:G21"/>
    <mergeCell ref="H21:I21"/>
    <mergeCell ref="C22:G22"/>
    <mergeCell ref="H22:I22"/>
    <mergeCell ref="C23:G23"/>
    <mergeCell ref="H23:I23"/>
    <mergeCell ref="A24:B24"/>
    <mergeCell ref="C24:G24"/>
    <mergeCell ref="H24:I24"/>
    <mergeCell ref="A25:I25"/>
    <mergeCell ref="A22:B23"/>
  </mergeCells>
  <printOptions horizontalCentered="1"/>
  <pageMargins left="0.236111111111111" right="0.275" top="0.751388888888889" bottom="0.751388888888889" header="0.297916666666667" footer="0.297916666666667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zoomScale="80" zoomScaleNormal="80" workbookViewId="0">
      <selection activeCell="I5" sqref="I5"/>
    </sheetView>
  </sheetViews>
  <sheetFormatPr defaultColWidth="9.8141592920354" defaultRowHeight="15.75" outlineLevelCol="6"/>
  <cols>
    <col min="1" max="1" width="7.93805309734513" style="2" customWidth="1"/>
    <col min="2" max="2" width="32.6017699115044" style="2" customWidth="1"/>
    <col min="3" max="3" width="7.8141592920354" style="2" customWidth="1"/>
    <col min="4" max="4" width="11.6902654867257" style="2" customWidth="1"/>
    <col min="5" max="5" width="15.0796460176991" style="2" customWidth="1"/>
    <col min="6" max="6" width="15.3982300884956" style="2" customWidth="1"/>
    <col min="7" max="7" width="17.8141592920354" style="1" customWidth="1"/>
    <col min="8" max="16381" width="9.8141592920354" style="2"/>
    <col min="16382" max="16384" width="9.8141592920354" style="3"/>
  </cols>
  <sheetData>
    <row r="1" s="1" customFormat="1" spans="1:7">
      <c r="A1" s="4" t="s">
        <v>9</v>
      </c>
      <c r="B1" s="4" t="s">
        <v>58</v>
      </c>
      <c r="C1" s="4" t="s">
        <v>13</v>
      </c>
      <c r="D1" s="4" t="s">
        <v>14</v>
      </c>
      <c r="E1" s="4" t="s">
        <v>59</v>
      </c>
      <c r="F1" s="4" t="s">
        <v>60</v>
      </c>
      <c r="G1" s="4" t="s">
        <v>17</v>
      </c>
    </row>
    <row r="2" s="2" customFormat="1" ht="81" customHeight="1" spans="1:7">
      <c r="A2" s="5">
        <v>1</v>
      </c>
      <c r="B2" s="5" t="s">
        <v>18</v>
      </c>
      <c r="C2" s="5" t="s">
        <v>20</v>
      </c>
      <c r="D2" s="5">
        <v>1</v>
      </c>
      <c r="E2" s="5" t="str">
        <f>_xlfn.DISPIMG("ID_20068E3C3B1E46CF9F051A1A121665D1",1)</f>
        <v>=DISPIMG("ID_20068E3C3B1E46CF9F051A1A121665D1",1)</v>
      </c>
      <c r="F2" s="6" t="s">
        <v>61</v>
      </c>
      <c r="G2" s="4" t="s">
        <v>62</v>
      </c>
    </row>
    <row r="3" s="2" customFormat="1" ht="47" customHeight="1" spans="1:7">
      <c r="A3" s="5">
        <v>2</v>
      </c>
      <c r="B3" s="4" t="s">
        <v>63</v>
      </c>
      <c r="C3" s="5" t="s">
        <v>24</v>
      </c>
      <c r="D3" s="5">
        <v>15</v>
      </c>
      <c r="E3" s="5" t="str">
        <f>_xlfn.DISPIMG("ID_61936F9C0301456CBFA8448F0CE2FF94",1)</f>
        <v>=DISPIMG("ID_61936F9C0301456CBFA8448F0CE2FF94",1)</v>
      </c>
      <c r="F3" s="6" t="s">
        <v>64</v>
      </c>
      <c r="G3" s="4" t="s">
        <v>25</v>
      </c>
    </row>
    <row r="4" s="2" customFormat="1" ht="47" customHeight="1" spans="1:7">
      <c r="A4" s="5">
        <v>3</v>
      </c>
      <c r="B4" s="4" t="s">
        <v>65</v>
      </c>
      <c r="C4" s="5" t="s">
        <v>24</v>
      </c>
      <c r="D4" s="5">
        <v>11</v>
      </c>
      <c r="E4" s="5" t="str">
        <f>_xlfn.DISPIMG("ID_E66BB237FD7A49BA844CB4F38C95BCE8",1)</f>
        <v>=DISPIMG("ID_E66BB237FD7A49BA844CB4F38C95BCE8",1)</v>
      </c>
      <c r="F4" s="7" t="s">
        <v>66</v>
      </c>
      <c r="G4" s="4" t="s">
        <v>28</v>
      </c>
    </row>
    <row r="5" s="2" customFormat="1" ht="47" customHeight="1" spans="1:7">
      <c r="A5" s="5">
        <v>4</v>
      </c>
      <c r="B5" s="4" t="s">
        <v>67</v>
      </c>
      <c r="C5" s="5" t="s">
        <v>24</v>
      </c>
      <c r="D5" s="5">
        <v>11</v>
      </c>
      <c r="E5" s="5" t="str">
        <f>_xlfn.DISPIMG("ID_49511E51A57F4DED9C873CB92E610D2F",1)</f>
        <v>=DISPIMG("ID_49511E51A57F4DED9C873CB92E610D2F",1)</v>
      </c>
      <c r="F5" s="7" t="s">
        <v>66</v>
      </c>
      <c r="G5" s="4" t="s">
        <v>28</v>
      </c>
    </row>
    <row r="6" s="2" customFormat="1" ht="47" customHeight="1" spans="1:7">
      <c r="A6" s="5">
        <v>5</v>
      </c>
      <c r="B6" s="4" t="s">
        <v>68</v>
      </c>
      <c r="C6" s="5" t="s">
        <v>24</v>
      </c>
      <c r="D6" s="5">
        <v>1</v>
      </c>
      <c r="E6" s="5" t="str">
        <f>_xlfn.DISPIMG("ID_46A902C153B545608389A498EE9955A8",1)</f>
        <v>=DISPIMG("ID_46A902C153B545608389A498EE9955A8",1)</v>
      </c>
      <c r="F6" s="7" t="s">
        <v>66</v>
      </c>
      <c r="G6" s="4" t="s">
        <v>28</v>
      </c>
    </row>
    <row r="7" s="2" customFormat="1" ht="47" customHeight="1" spans="1:7">
      <c r="A7" s="5">
        <v>6</v>
      </c>
      <c r="B7" s="4" t="s">
        <v>69</v>
      </c>
      <c r="C7" s="5" t="s">
        <v>24</v>
      </c>
      <c r="D7" s="5">
        <v>11</v>
      </c>
      <c r="E7" s="5" t="str">
        <f>_xlfn.DISPIMG("ID_DFD4C84B93F54FBD9F13871806D86447",1)</f>
        <v>=DISPIMG("ID_DFD4C84B93F54FBD9F13871806D86447",1)</v>
      </c>
      <c r="F7" s="7" t="s">
        <v>66</v>
      </c>
      <c r="G7" s="4" t="s">
        <v>28</v>
      </c>
    </row>
    <row r="8" s="2" customFormat="1" ht="47" customHeight="1" spans="1:7">
      <c r="A8" s="5">
        <v>7</v>
      </c>
      <c r="B8" s="4" t="s">
        <v>70</v>
      </c>
      <c r="C8" s="5" t="s">
        <v>24</v>
      </c>
      <c r="D8" s="5">
        <v>11</v>
      </c>
      <c r="E8" s="5" t="str">
        <f>_xlfn.DISPIMG("ID_BCFD714805854E47976C6125A555D355",1)</f>
        <v>=DISPIMG("ID_BCFD714805854E47976C6125A555D355",1)</v>
      </c>
      <c r="F8" s="7" t="s">
        <v>66</v>
      </c>
      <c r="G8" s="4" t="s">
        <v>28</v>
      </c>
    </row>
    <row r="9" s="2" customFormat="1" ht="35" customHeight="1" spans="1:7">
      <c r="A9" s="5">
        <v>8</v>
      </c>
      <c r="B9" s="4" t="s">
        <v>71</v>
      </c>
      <c r="C9" s="5" t="s">
        <v>24</v>
      </c>
      <c r="D9" s="5">
        <v>20</v>
      </c>
      <c r="E9" s="5" t="str">
        <f>_xlfn.DISPIMG("ID_2D58A3C70FDF400D92BD112108B52FF6",1)</f>
        <v>=DISPIMG("ID_2D58A3C70FDF400D92BD112108B52FF6",1)</v>
      </c>
      <c r="F9" s="7" t="s">
        <v>72</v>
      </c>
      <c r="G9" s="4" t="s">
        <v>25</v>
      </c>
    </row>
    <row r="10" s="2" customFormat="1" ht="41" customHeight="1" spans="1:7">
      <c r="A10" s="5">
        <v>9</v>
      </c>
      <c r="B10" s="4" t="s">
        <v>73</v>
      </c>
      <c r="C10" s="5" t="s">
        <v>20</v>
      </c>
      <c r="D10" s="5">
        <v>2</v>
      </c>
      <c r="E10" s="5" t="str">
        <f>_xlfn.DISPIMG("ID_4D34ED344C5349D9B460E9524F20F12A",1)</f>
        <v>=DISPIMG("ID_4D34ED344C5349D9B460E9524F20F12A",1)</v>
      </c>
      <c r="F10" s="6" t="s">
        <v>74</v>
      </c>
      <c r="G10" s="4"/>
    </row>
    <row r="11" s="2" customFormat="1" ht="42" customHeight="1" spans="1:7">
      <c r="A11" s="5">
        <v>10</v>
      </c>
      <c r="B11" s="5" t="s">
        <v>39</v>
      </c>
      <c r="C11" s="5" t="s">
        <v>41</v>
      </c>
      <c r="D11" s="5">
        <v>4</v>
      </c>
      <c r="E11" s="5" t="str">
        <f>_xlfn.DISPIMG("ID_917B84AE481047B795378541C67693D5",1)</f>
        <v>=DISPIMG("ID_917B84AE481047B795378541C67693D5",1)</v>
      </c>
      <c r="F11" s="5"/>
      <c r="G11" s="4" t="s">
        <v>40</v>
      </c>
    </row>
    <row r="12" s="2" customFormat="1" ht="42" customHeight="1" spans="1:7">
      <c r="A12" s="5">
        <v>11</v>
      </c>
      <c r="B12" s="5" t="s">
        <v>42</v>
      </c>
      <c r="C12" s="5" t="s">
        <v>20</v>
      </c>
      <c r="D12" s="5">
        <v>2</v>
      </c>
      <c r="E12" s="5" t="str">
        <f>_xlfn.DISPIMG("ID_ECB0B5ED1AB84AF68C8CC04746AE14C6",1)</f>
        <v>=DISPIMG("ID_ECB0B5ED1AB84AF68C8CC04746AE14C6",1)</v>
      </c>
      <c r="F12" s="5"/>
      <c r="G12" s="4" t="s">
        <v>43</v>
      </c>
    </row>
    <row r="13" ht="31" customHeight="1"/>
    <row r="14" ht="31" customHeight="1"/>
    <row r="15" ht="31" customHeight="1"/>
    <row r="16" ht="31" customHeight="1"/>
  </sheetData>
  <hyperlinks>
    <hyperlink ref="F2" r:id="rId1" display="https://item.jd.com/10146520065219.html?extension_id=eyJhZCI6IjI2OCIsImNoIjoiMiIsInNrdSI6IjEwMTQ2NTIwMDY1MjE5IiwidHMiOiIxNzkyMzg2ODA4IiwidW5pcWlkIjoie1wiY2xpY2tfaWRcIjpcIjhlZDBhMTJiLWIxZWYtNDMyMi1hNmM1LWQzNjdjYjljNDBjYlwiLFwibWF0ZXJpYWxfaWRcIjpcIjc2NjQ0OTg3MzE4XCIsXCJwb3NfaWRcIjpcIjI2OFwiLFwic2lkXCI6XCJlOWMzOWRhNy0yOTI3LTQ4NTUtYWE0ZC1jNTgyZTQzMGQ5Y2FcIn0ifQ%3D%3D&amp;jd_pop=8ed0a12b-b1ef-4322-a6c5-d367cb9c40cb&amp;abt=0&amp;pcdk=BDpWEwPG-qZ-BIW288pNFUdTfijA60mnKezjuNd1qP4hwq2255TTqet-djez0EkP.rQ4a.tlbT"/>
    <hyperlink ref="F3" r:id="rId2" display="https://item.jd.com/10043710928237.html?extension_id=eyJhZCI6IjI2OCIsImNoIjoiMiIsInNrdSI6IjEwMDQzNzEwOTI4MjM4IiwidHMiOiIxNzkyMzg3MzU0IiwidW5pcWlkIjoie1wiY2xpY2tfaWRcIjpcIjhmZTM5NTFmLWNmZTctNDVjOC04MjI1LWNkNTdmOTFiMmM5ZlwiLFwibWF0ZXJpYWxfaWRcIjpcIjgxOTA5MDYxMDY0MzM5NTA4MjFcIixcInBvc19pZFwiOlwiMjY4XCIsXCJzaWRcIjpcIjc4NzJlOTYzLTM1YzgtNGNkMy05NDc5LWU3ZjUwYzdjNDFjN1wifSJ9&amp;jd_pop=8fe3951f-cfe7-45c8-8225-cd57f91b2c9f&amp;abt=0&amp;pcdk=Q0yw8coK_pAaSQKyAiVJdaCkQoUVjmYgFRvd0A8IoFbj7eAdu65M2uoNu_nRne6i.rQ4a.tlbT"/>
    <hyperlink ref="F10" r:id="rId3" display="https://item.taobao.com/item.htm?ali_refid=a3_430673_1006%3A1683451526%3AH%3AT6CTwPosUbKGRtlXdQBcghOodMyJvKTv%3A54770c80b89c9ce03e377afa204f3d2e&amp;ali_trackid=282_54770c80b89c9ce03e377afa204f3d2e&amp;id=832321797393&amp;loginBonus=1&amp;mi_id=0000Aejf92cQRxFFsxmgxdTOcM73V-M9zPMd3fu2P1A5_48&amp;mm_sceneid=1_0_4019219006_0_0&amp;priceTId=2147827217929833389532911e1061&amp;skuId=6106980648591&amp;spm=a21n57.sem.item.149&amp;utparam=%7B%22aplus_abtest%22%3A%22e5e3b6e8b48b9239a5ba69ba0532c447%22%7D&amp;xxc=ad_ztc" tooltip="https://item.taobao.com/item.htm?ali_refid=a3_430673_1006%3A1683451526%3AH%3AT6CTwPosUbKGRtlXdQBcghOodMyJvKTv%3A54770c80b89c9ce03e377afa204f3d2e&amp;ali_trackid=282_54770c80b89c9ce03e377afa204f3d2e&amp;id=832321797393&amp;loginBonus=1&amp;mi_id=0000Aejf92cQRxFFsxmgxdTOcM"/>
    <hyperlink ref="F6" r:id="rId4" display="https://item.jd.com/10077290281975.html?extension_id=eyJhZCI6IiIsImNoIjoiIiwic2hvcCI6IiIsInNrdSI6IiIsInRzIjoiIiwidW5pcWlkIjoie1wiY2xpY2tfaWRcIjpcImM0NzkwYjhjLTU0NTktNDUyYS05ZmZiLWIwZDRkMWUxM2FjYVwiLFwicG9zX2lkXCI6XCIyNjE3XCIsXCJzaWRcIjpcIjFiYzUzMzAzZWJkYTQ2OWVhNmIyMjVmODVjNGQ0ZjYzXCIsXCJza3VfaWRcIjpcIjEwMDc3MjkwMjgxOTU3XCJ9In0%3D&amp;jd_pop=c4790b8c-5459-452a-9ffb-b0d4d1e13aca&amp;pcdk=Ko6FkwJLs-aDrpRUm-bYXWLx-qLGnIxcyz5pjTUm2cBdYSIPvMQqXSE7f7L5UtUf.rQ4a.tlbT"/>
    <hyperlink ref="F5" r:id="rId4" display="https://item.jd.com/10077290281975.html?extension_id=eyJhZCI6IiIsImNoIjoiIiwic2hvcCI6IiIsInNrdSI6IiIsInRzIjoiIiwidW5pcWlkIjoie1wiY2xpY2tfaWRcIjpcImM0NzkwYjhjLTU0NTktNDUyYS05ZmZiLWIwZDRkMWUxM2FjYVwiLFwicG9zX2lkXCI6XCIyNjE3XCIsXCJzaWRcIjpcIjFiYzUzMzAzZWJkYTQ2OWVhNmIyMjVmODVjNGQ0ZjYzXCIsXCJza3VfaWRcIjpcIjEwMDc3MjkwMjgxOTU3XCJ9In0%3D&amp;jd_pop=c4790b8c-5459-452a-9ffb-b0d4d1e13aca&amp;pcdk=Ko6FkwJLs-aDrpRUm-bYXWLx-qLGnIxcyz5pjTUm2cBdYSIPvMQqXSE7f7L5UtUf.rQ4a.tlbT"/>
    <hyperlink ref="F4" r:id="rId4" display="https://item.jd.com/10077290281975.html?extension_id=eyJhZCI6IiIsImNoIjoiIiwic2hvcCI6IiIsInNrdSI6IiIsInRzIjoiIiwidW5pcWlkIjoie1wiY2xpY2tfaWRcIjpcImM0NzkwYjhjLTU0NTktNDUyYS05ZmZiLWIwZDRkMWUxM2FjYVwiLFwicG9zX2lkXCI6XCIyNjE3XCIsXCJzaWRcIjpcIjFiYzUzMzAzZWJkYTQ2OWVhNmIyMjVmODVjNGQ0ZjYzXCIsXCJza3VfaWRcIjpcIjEwMDc3MjkwMjgxOTU3XCJ9In0%3D&amp;jd_pop=c4790b8c-5459-452a-9ffb-b0d4d1e13aca&amp;pcdk=Ko6FkwJLs-aDrpRUm-bYXWLx-qLGnIxcyz5pjTUm2cBdYSIPvMQqXSE7f7L5UtUf.rQ4a.tlbT"/>
    <hyperlink ref="F7" r:id="rId4" display="https://item.jd.com/10077290281975.html?extension_id=eyJhZCI6IiIsImNoIjoiIiwic2hvcCI6IiIsInNrdSI6IiIsInRzIjoiIiwidW5pcWlkIjoie1wiY2xpY2tfaWRcIjpcImM0NzkwYjhjLTU0NTktNDUyYS05ZmZiLWIwZDRkMWUxM2FjYVwiLFwicG9zX2lkXCI6XCIyNjE3XCIsXCJzaWRcIjpcIjFiYzUzMzAzZWJkYTQ2OWVhNmIyMjVmODVjNGQ0ZjYzXCIsXCJza3VfaWRcIjpcIjEwMDc3MjkwMjgxOTU3XCJ9In0%3D&amp;jd_pop=c4790b8c-5459-452a-9ffb-b0d4d1e13aca&amp;pcdk=Ko6FkwJLs-aDrpRUm-bYXWLx-qLGnIxcyz5pjTUm2cBdYSIPvMQqXSE7f7L5UtUf.rQ4a.tlbT"/>
    <hyperlink ref="F8" r:id="rId4" display="https://item.jd.com/10077290281975.html?extension_id=eyJhZCI6IiIsImNoIjoiIiwic2hvcCI6IiIsInNrdSI6IiIsInRzIjoiIiwidW5pcWlkIjoie1wiY2xpY2tfaWRcIjpcImM0NzkwYjhjLTU0NTktNDUyYS05ZmZiLWIwZDRkMWUxM2FjYVwiLFwicG9zX2lkXCI6XCIyNjE3XCIsXCJzaWRcIjpcIjFiYzUzMzAzZWJkYTQ2OWVhNmIyMjVmODVjNGQ0ZjYzXCIsXCJza3VfaWRcIjpcIjEwMDc3MjkwMjgxOTU3XCJ9In0%3D&amp;jd_pop=c4790b8c-5459-452a-9ffb-b0d4d1e13aca&amp;pcdk=Ko6FkwJLs-aDrpRUm-bYXWLx-qLGnIxcyz5pjTUm2cBdYSIPvMQqXSE7f7L5UtUf.rQ4a.tlbT"/>
    <hyperlink ref="F9" r:id="rId5" display="https://item.jd.com/10158945457013.html?extension_id=eyJhZCI6IjI2OCIsImNoIjoiMiIsInNrdSI6IjEwMTU4OTQ1NDU3MDM3IiwidHMiOiIxNzkyMzkxNjkyIiwidW5pcWlkIjoie1wiY2xpY2tfaWRcIjpcImEwMjNiMjdkLTI5NWQtNDJjNC1hNTU0LTMyMTNiODQyMjNlY1wiLFwibWF0ZXJpYWxfaWRcIjpcIjUxNTE3NDE0MjQ0XCIsXCJwb3NfaWRcIjpcIjI2OFwiLFwic2lkXCI6XCIxOWI1MTM4Yi1hYWFmLTQyOTMtYjhiYi1mNDViOTVlODIzNTBcIn0ifQ%3D%3D&amp;jd_pop=a023b27d-295d-42c4-a554-3213b84223ec&amp;abt=0&amp;pcdk=wD1qz-censQvYhOVKbskE1NcNGLzGaZKhZNXbamQE8Aucqsv_msYZ3vyeQfkLVvi.rQ4a.tlbT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用此表报价</vt:lpstr>
      <vt:lpstr>含链接及图片仅供参考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潘春辉</cp:lastModifiedBy>
  <dcterms:created xsi:type="dcterms:W3CDTF">2020-05-21T05:47:00Z</dcterms:created>
  <dcterms:modified xsi:type="dcterms:W3CDTF">2026-10-29T15:01:17Z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8593F2243825411590C213ED6E7E791C_13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